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uda general 2014-2018\NORMA DE DEUDA\2015\"/>
    </mc:Choice>
  </mc:AlternateContent>
  <bookViews>
    <workbookView xWindow="120" yWindow="585" windowWidth="21315" windowHeight="9495"/>
  </bookViews>
  <sheets>
    <sheet name="3ER TRIMESTRE 2015" sheetId="4" r:id="rId1"/>
  </sheets>
  <calcPr calcId="152511"/>
</workbook>
</file>

<file path=xl/calcChain.xml><?xml version="1.0" encoding="utf-8"?>
<calcChain xmlns="http://schemas.openxmlformats.org/spreadsheetml/2006/main">
  <c r="D51" i="4" l="1"/>
  <c r="D59" i="4" s="1"/>
  <c r="I12" i="4"/>
  <c r="I11" i="4"/>
  <c r="F50" i="4" l="1"/>
  <c r="F58" i="4" l="1"/>
  <c r="I14" i="4" l="1"/>
  <c r="I13" i="4"/>
  <c r="D22" i="4" l="1"/>
  <c r="D24" i="4" s="1"/>
  <c r="J15" i="4"/>
  <c r="J12" i="4" l="1"/>
  <c r="J14" i="4" l="1"/>
  <c r="J13" i="4"/>
  <c r="J11" i="4" l="1"/>
  <c r="D26" i="4" l="1"/>
  <c r="D28" i="4" s="1"/>
  <c r="D30" i="4" s="1"/>
  <c r="D32" i="4" s="1"/>
  <c r="D34" i="4" s="1"/>
  <c r="D36" i="4" s="1"/>
  <c r="D38" i="4" s="1"/>
  <c r="D40" i="4" s="1"/>
  <c r="D42" i="4" s="1"/>
  <c r="D44" i="4" s="1"/>
  <c r="F51" i="4" s="1"/>
  <c r="F59" i="4" s="1"/>
  <c r="F52" i="4" l="1"/>
  <c r="D60" i="4" l="1"/>
  <c r="D52" i="4"/>
  <c r="F60" i="4" l="1"/>
</calcChain>
</file>

<file path=xl/sharedStrings.xml><?xml version="1.0" encoding="utf-8"?>
<sst xmlns="http://schemas.openxmlformats.org/spreadsheetml/2006/main" count="85" uniqueCount="62">
  <si>
    <t>FORMATO DE INFORMACION DE OBLIGACIONES PAGADAS O GARANTIZADAS CON FONDOS FEDERALES</t>
  </si>
  <si>
    <t>TIPO DE OBLIGACION</t>
  </si>
  <si>
    <t>PLAZO</t>
  </si>
  <si>
    <t>TASA</t>
  </si>
  <si>
    <t>FIN, DESTINO Y OBJETO</t>
  </si>
  <si>
    <t>ACREEDOR, PROVEEDOR, O CONTRATISTA</t>
  </si>
  <si>
    <t>IMPORTE TOTAL</t>
  </si>
  <si>
    <t>FONDO</t>
  </si>
  <si>
    <t>IMPORTE GARANTIZADO</t>
  </si>
  <si>
    <t>IMPORTE TOTAL PAGADO</t>
  </si>
  <si>
    <t>% RESPECTO DEL TOTAL</t>
  </si>
  <si>
    <t>IMPORTE Y PORCENTAJE DEL TOTAL QUE SE PAGA Y GARANTIZA CON EL RECURSOS DE DICHOS FONDOS</t>
  </si>
  <si>
    <t>DEUDA PUBLICA BRUTA TOTAL DESCONTANDO</t>
  </si>
  <si>
    <t>IMPORTE</t>
  </si>
  <si>
    <t>PRODUCTO INTERNO BRUTO ESTATAL</t>
  </si>
  <si>
    <t>SALDO DE LA DEUDA PUBLICA</t>
  </si>
  <si>
    <t>PORCENTAJE</t>
  </si>
  <si>
    <t>INGRESOS PROPIOS</t>
  </si>
  <si>
    <t>FISMDF</t>
  </si>
  <si>
    <t>CREDITO SIMPLE</t>
  </si>
  <si>
    <t>BANOBRAS</t>
  </si>
  <si>
    <t>EJERCICIO 2015</t>
  </si>
  <si>
    <t>DEUDA PUBLICA BRUTA TOTAL AL 31 DE DICIEMBRE 2014</t>
  </si>
  <si>
    <t>MUNICIPO DE ZACATLAN, PUEBLA.</t>
  </si>
  <si>
    <t>AL 31 DE DIC. DEL AÑO ANTERIOR (2014)</t>
  </si>
  <si>
    <t>PARTICIPACIONES</t>
  </si>
  <si>
    <t>PROGRAMA DE ABONANDO EL FUTURO DEL CAMPO POBLANO</t>
  </si>
  <si>
    <t>PARA PAGO  SUELDOS, SALARIOS Y AGUINALDO DE SEGURIDAD PUBLICA</t>
  </si>
  <si>
    <t>SECRETARIA DE FINANZAS Y ADMINISTRACION DEL GOBIERNO DEL ESTADO DE PUEBLA</t>
  </si>
  <si>
    <t>8 MESES</t>
  </si>
  <si>
    <t>3 MESES</t>
  </si>
  <si>
    <t>4 MESES</t>
  </si>
  <si>
    <t xml:space="preserve">APORTACION PARA LA REHABILITACION Y ADAPTACION DEL ANTIGUO AUDITORIO PARA EL CIS </t>
  </si>
  <si>
    <t>a). La reduccion del saldo de la deuda publica bruta total con motivo de cada una de las amortizaciones a que se refiere este articulo, con relacion al registrado al 31 de diciembre de 2014</t>
  </si>
  <si>
    <t>INEGI.  PIB - Entidad Federativa, anual</t>
  </si>
  <si>
    <t>b). Un comparativo de la relacion deuda publica bruta total a producto interno bruto del estado entre el 31 de diciembre del ejercicio fiscal anterior y la fecha de amortización</t>
  </si>
  <si>
    <t>c). Un comparativo de la deuda publica bruta total a ingresos propios del Municipio, entre el 31 de diciembre de  del ejercicio fiscal anterior y la fecha de la amortización</t>
  </si>
  <si>
    <t>PROYECTO DE MODERNIZACION CATASTRAL DEL MUNICIPIO DE ZACATLAN, PUEBLA</t>
  </si>
  <si>
    <t>35 MESES</t>
  </si>
  <si>
    <t>TIIE,  3.09 PUNTOS PORCENTUALES</t>
  </si>
  <si>
    <t>(-) AMORTIZACION 1 (ENERO 2015)</t>
  </si>
  <si>
    <t>(-) AMORTIZACION 2 (FEBRERO 2015)</t>
  </si>
  <si>
    <t>(-) AMORTIZACION 3 (MARZO 2015)</t>
  </si>
  <si>
    <t>(-) AMORTIZACION 4 (ABRIL 2015)</t>
  </si>
  <si>
    <t>(-) AMORTIZACION 5 (MAYO 2015)</t>
  </si>
  <si>
    <t>(-) AMORTIZACION 6 (JUNIO 2015)</t>
  </si>
  <si>
    <t>(-) AMORTIZACION 7 (JULIO 2015)</t>
  </si>
  <si>
    <t>(-) AMORTIZACION 8 (AGOSTO 2015)</t>
  </si>
  <si>
    <t>(-) AMORTIZACION 9 (SEPTIEMBRE 2015)</t>
  </si>
  <si>
    <t>PALACIO MUNICIPAL S/N COL. CENTRO, ZACATLAN, PUEBLA. C.P. 73310</t>
  </si>
  <si>
    <t>TELS:  (797) 97 50520,  97 5430,  97 51489 Y 97 51334</t>
  </si>
  <si>
    <t xml:space="preserve">38 PAGO EN 45 MESES </t>
  </si>
  <si>
    <t>TRIMESTRE QUE SE INFORMA (TERCER TRIMESTRE 2015)</t>
  </si>
  <si>
    <t>Tesoreria del Municipio de Zacatlan. Ingresos propios al 30 de septiembre de 2015</t>
  </si>
  <si>
    <t xml:space="preserve">AL 31 DE DIC. DEL AÑO ANTERIOR (2014) </t>
  </si>
  <si>
    <t>(+) INCREMENTO POR CONTRATACIÓN DE CRÉDITO (ABRIL 2015)</t>
  </si>
  <si>
    <t>DEUDA PUBLICA BRUTA TOTAL AUMENTADO</t>
  </si>
  <si>
    <t>(+) INCREMENTO POR CONTRATACIÓN DE CRÉDITO (MAYO 2015)</t>
  </si>
  <si>
    <t>(+) INCREMENTO POR CONTRATACIÓN DE CRÉDITO (SEPTIEMBRE 2015)</t>
  </si>
  <si>
    <t xml:space="preserve">El incremento en el saldo de la deuda, en este trimestre, se debió a la recepción de 1 adelanto de participaciones recibido el 30 de septiembre como se muestra en la tabla de créditos recibidos y en el desglose de amortizaciones </t>
  </si>
  <si>
    <t>AL PERIODO:   CORTE AL 30 DE SEPTIEMBRE DE 2015    (TERCER TRIMESTRE)</t>
  </si>
  <si>
    <t xml:space="preserve">INVERSION DE OBRAS Y ACCIONES EN TERMINOS DEL ART 33 DE LA LEY DE COORDINACION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</si>
</sst>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/>
    <xf numFmtId="10" fontId="0" fillId="0" borderId="0" xfId="0" applyNumberFormat="1"/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10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/>
    <xf numFmtId="10" fontId="2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Border="1"/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755431</xdr:colOff>
      <xdr:row>64</xdr:row>
      <xdr:rowOff>14341</xdr:rowOff>
    </xdr:from>
    <xdr:to>
      <xdr:col>0</xdr:col>
      <xdr:colOff>908707</xdr:colOff>
      <xdr:row>64</xdr:row>
      <xdr:rowOff>229914</xdr:rowOff>
    </xdr:to>
    <xdr:sp macro="" textlink="">
      <xdr:nvSpPr>
        <xdr:cNvPr id="3" name="2 CuadroTexto"/>
        <xdr:cNvSpPr txBox="1"/>
      </xdr:nvSpPr>
      <xdr:spPr>
        <a:xfrm>
          <a:off x="755431" y="19513220"/>
          <a:ext cx="153276" cy="215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2</a:t>
          </a:r>
        </a:p>
      </xdr:txBody>
    </xdr:sp>
    <xdr:clientData/>
  </xdr:twoCellAnchor>
  <xdr:twoCellAnchor>
    <xdr:from>
      <xdr:col>0</xdr:col>
      <xdr:colOff>749860</xdr:colOff>
      <xdr:row>62</xdr:row>
      <xdr:rowOff>181568</xdr:rowOff>
    </xdr:from>
    <xdr:to>
      <xdr:col>0</xdr:col>
      <xdr:colOff>914893</xdr:colOff>
      <xdr:row>64</xdr:row>
      <xdr:rowOff>8888</xdr:rowOff>
    </xdr:to>
    <xdr:sp macro="" textlink="">
      <xdr:nvSpPr>
        <xdr:cNvPr id="4" name="3 CuadroTexto"/>
        <xdr:cNvSpPr txBox="1"/>
      </xdr:nvSpPr>
      <xdr:spPr>
        <a:xfrm>
          <a:off x="749860" y="19275361"/>
          <a:ext cx="165033" cy="188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1</a:t>
          </a:r>
        </a:p>
      </xdr:txBody>
    </xdr:sp>
    <xdr:clientData/>
  </xdr:twoCellAnchor>
  <xdr:twoCellAnchor>
    <xdr:from>
      <xdr:col>6</xdr:col>
      <xdr:colOff>596936</xdr:colOff>
      <xdr:row>57</xdr:row>
      <xdr:rowOff>38659</xdr:rowOff>
    </xdr:from>
    <xdr:to>
      <xdr:col>6</xdr:col>
      <xdr:colOff>799696</xdr:colOff>
      <xdr:row>57</xdr:row>
      <xdr:rowOff>222556</xdr:rowOff>
    </xdr:to>
    <xdr:sp macro="" textlink="">
      <xdr:nvSpPr>
        <xdr:cNvPr id="5" name="4 CuadroTexto"/>
        <xdr:cNvSpPr txBox="1"/>
      </xdr:nvSpPr>
      <xdr:spPr>
        <a:xfrm>
          <a:off x="6793660" y="18212797"/>
          <a:ext cx="202760" cy="183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2</a:t>
          </a:r>
        </a:p>
      </xdr:txBody>
    </xdr:sp>
    <xdr:clientData/>
  </xdr:twoCellAnchor>
  <xdr:twoCellAnchor>
    <xdr:from>
      <xdr:col>4</xdr:col>
      <xdr:colOff>788277</xdr:colOff>
      <xdr:row>49</xdr:row>
      <xdr:rowOff>21896</xdr:rowOff>
    </xdr:from>
    <xdr:to>
      <xdr:col>4</xdr:col>
      <xdr:colOff>1009898</xdr:colOff>
      <xdr:row>49</xdr:row>
      <xdr:rowOff>215225</xdr:rowOff>
    </xdr:to>
    <xdr:sp macro="" textlink="">
      <xdr:nvSpPr>
        <xdr:cNvPr id="6" name="5 CuadroTexto"/>
        <xdr:cNvSpPr txBox="1"/>
      </xdr:nvSpPr>
      <xdr:spPr>
        <a:xfrm>
          <a:off x="4882932" y="16378620"/>
          <a:ext cx="221621" cy="193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1</a:t>
          </a:r>
        </a:p>
      </xdr:txBody>
    </xdr:sp>
    <xdr:clientData/>
  </xdr:twoCellAnchor>
  <xdr:twoCellAnchor editAs="oneCell">
    <xdr:from>
      <xdr:col>0</xdr:col>
      <xdr:colOff>32844</xdr:colOff>
      <xdr:row>0</xdr:row>
      <xdr:rowOff>1</xdr:rowOff>
    </xdr:from>
    <xdr:to>
      <xdr:col>2</xdr:col>
      <xdr:colOff>740234</xdr:colOff>
      <xdr:row>3</xdr:row>
      <xdr:rowOff>142329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4" y="1"/>
          <a:ext cx="2612390" cy="713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9"/>
  <sheetViews>
    <sheetView tabSelected="1" topLeftCell="A16" zoomScale="87" zoomScaleNormal="87" workbookViewId="0">
      <selection activeCell="K11" sqref="K11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17.140625" customWidth="1"/>
    <col min="4" max="5" width="18.7109375" customWidth="1"/>
    <col min="6" max="6" width="12.85546875" customWidth="1"/>
    <col min="7" max="7" width="16.28515625" customWidth="1"/>
    <col min="8" max="8" width="14" customWidth="1"/>
    <col min="9" max="9" width="16.5703125" customWidth="1"/>
    <col min="10" max="10" width="15.140625" customWidth="1"/>
    <col min="11" max="11" width="19.7109375" customWidth="1"/>
  </cols>
  <sheetData>
    <row r="1" spans="1:11" x14ac:dyDescent="0.25">
      <c r="G1" s="54" t="s">
        <v>49</v>
      </c>
      <c r="H1" s="54"/>
      <c r="I1" s="54"/>
      <c r="J1" s="54"/>
    </row>
    <row r="2" spans="1:11" x14ac:dyDescent="0.25">
      <c r="G2" s="54" t="s">
        <v>50</v>
      </c>
      <c r="H2" s="54"/>
      <c r="I2" s="54"/>
      <c r="J2" s="54"/>
    </row>
    <row r="4" spans="1:1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" x14ac:dyDescent="0.25">
      <c r="A5" s="55" t="s">
        <v>21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x14ac:dyDescent="0.25">
      <c r="A6" s="47" t="s">
        <v>23</v>
      </c>
      <c r="B6" s="48"/>
      <c r="C6" s="48"/>
      <c r="D6" s="48"/>
      <c r="E6" s="48"/>
      <c r="F6" s="48"/>
      <c r="G6" s="48"/>
      <c r="H6" s="48"/>
      <c r="I6" s="48"/>
      <c r="J6" s="49"/>
    </row>
    <row r="7" spans="1:11" x14ac:dyDescent="0.25">
      <c r="A7" s="47" t="s">
        <v>0</v>
      </c>
      <c r="B7" s="48"/>
      <c r="C7" s="48"/>
      <c r="D7" s="48"/>
      <c r="E7" s="48"/>
      <c r="F7" s="48"/>
      <c r="G7" s="48"/>
      <c r="H7" s="48"/>
      <c r="I7" s="48"/>
      <c r="J7" s="49"/>
    </row>
    <row r="8" spans="1:11" ht="20.25" customHeight="1" x14ac:dyDescent="0.25">
      <c r="A8" s="47" t="s">
        <v>60</v>
      </c>
      <c r="B8" s="48"/>
      <c r="C8" s="48"/>
      <c r="D8" s="48"/>
      <c r="E8" s="48"/>
      <c r="F8" s="48"/>
      <c r="G8" s="48"/>
      <c r="H8" s="48"/>
      <c r="I8" s="48"/>
      <c r="J8" s="49"/>
    </row>
    <row r="9" spans="1:11" s="14" customFormat="1" ht="68.25" customHeight="1" x14ac:dyDescent="0.25">
      <c r="A9" s="45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9"/>
      <c r="H9" s="9"/>
      <c r="I9" s="51" t="s">
        <v>11</v>
      </c>
      <c r="J9" s="51"/>
    </row>
    <row r="10" spans="1:11" s="14" customFormat="1" ht="30" customHeight="1" x14ac:dyDescent="0.25">
      <c r="A10" s="46"/>
      <c r="B10" s="46"/>
      <c r="C10" s="46"/>
      <c r="D10" s="46"/>
      <c r="E10" s="46"/>
      <c r="F10" s="46"/>
      <c r="G10" s="9" t="s">
        <v>7</v>
      </c>
      <c r="H10" s="9" t="s">
        <v>8</v>
      </c>
      <c r="I10" s="9" t="s">
        <v>9</v>
      </c>
      <c r="J10" s="9" t="s">
        <v>10</v>
      </c>
    </row>
    <row r="11" spans="1:11" s="14" customFormat="1" ht="74.25" customHeight="1" x14ac:dyDescent="0.25">
      <c r="A11" s="1" t="s">
        <v>19</v>
      </c>
      <c r="B11" s="1" t="s">
        <v>51</v>
      </c>
      <c r="C11" s="11">
        <v>5.6099999999999997E-2</v>
      </c>
      <c r="D11" s="1" t="s">
        <v>61</v>
      </c>
      <c r="E11" s="1" t="s">
        <v>20</v>
      </c>
      <c r="F11" s="12">
        <v>31588254.93</v>
      </c>
      <c r="G11" s="9" t="s">
        <v>18</v>
      </c>
      <c r="H11" s="12">
        <v>31588254.93</v>
      </c>
      <c r="I11" s="12">
        <f>1510160.34+2354476.91+2383948.81</f>
        <v>6248586.0600000005</v>
      </c>
      <c r="J11" s="13">
        <f t="shared" ref="J11:J15" si="0">I11*1/H11</f>
        <v>0.19781358843174313</v>
      </c>
      <c r="K11" s="26"/>
    </row>
    <row r="12" spans="1:11" s="14" customFormat="1" ht="68.25" customHeight="1" x14ac:dyDescent="0.25">
      <c r="A12" s="1" t="s">
        <v>19</v>
      </c>
      <c r="B12" s="1" t="s">
        <v>29</v>
      </c>
      <c r="C12" s="11">
        <v>0</v>
      </c>
      <c r="D12" s="1" t="s">
        <v>32</v>
      </c>
      <c r="E12" s="1" t="s">
        <v>28</v>
      </c>
      <c r="F12" s="15">
        <v>11029711.890000001</v>
      </c>
      <c r="G12" s="9" t="s">
        <v>25</v>
      </c>
      <c r="H12" s="15">
        <v>11029711.890000001</v>
      </c>
      <c r="I12" s="15">
        <f>4136141.97+4136141.97+2757427.95</f>
        <v>11029711.890000001</v>
      </c>
      <c r="J12" s="13">
        <f t="shared" si="0"/>
        <v>1</v>
      </c>
    </row>
    <row r="13" spans="1:11" s="14" customFormat="1" ht="71.25" customHeight="1" x14ac:dyDescent="0.25">
      <c r="A13" s="1" t="s">
        <v>19</v>
      </c>
      <c r="B13" s="1" t="s">
        <v>30</v>
      </c>
      <c r="C13" s="11">
        <v>0</v>
      </c>
      <c r="D13" s="1" t="s">
        <v>26</v>
      </c>
      <c r="E13" s="1" t="s">
        <v>28</v>
      </c>
      <c r="F13" s="15">
        <v>500000</v>
      </c>
      <c r="G13" s="9" t="s">
        <v>25</v>
      </c>
      <c r="H13" s="12">
        <v>500000</v>
      </c>
      <c r="I13" s="12">
        <f>166666.67</f>
        <v>166666.67000000001</v>
      </c>
      <c r="J13" s="13">
        <f t="shared" si="0"/>
        <v>0.33333334000000003</v>
      </c>
      <c r="K13" s="30"/>
    </row>
    <row r="14" spans="1:11" s="14" customFormat="1" ht="67.5" customHeight="1" x14ac:dyDescent="0.25">
      <c r="A14" s="1" t="s">
        <v>19</v>
      </c>
      <c r="B14" s="1" t="s">
        <v>31</v>
      </c>
      <c r="C14" s="11">
        <v>0</v>
      </c>
      <c r="D14" s="1" t="s">
        <v>27</v>
      </c>
      <c r="E14" s="1" t="s">
        <v>28</v>
      </c>
      <c r="F14" s="15">
        <v>5200000</v>
      </c>
      <c r="G14" s="9" t="s">
        <v>25</v>
      </c>
      <c r="H14" s="12">
        <v>5200000</v>
      </c>
      <c r="I14" s="12">
        <f>1300000</f>
        <v>1300000</v>
      </c>
      <c r="J14" s="13">
        <f t="shared" si="0"/>
        <v>0.25</v>
      </c>
      <c r="K14" s="30"/>
    </row>
    <row r="15" spans="1:11" s="6" customFormat="1" ht="65.25" customHeight="1" x14ac:dyDescent="0.2">
      <c r="A15" s="17" t="s">
        <v>19</v>
      </c>
      <c r="B15" s="24" t="s">
        <v>38</v>
      </c>
      <c r="C15" s="11" t="s">
        <v>39</v>
      </c>
      <c r="D15" s="16" t="s">
        <v>37</v>
      </c>
      <c r="E15" s="17" t="s">
        <v>20</v>
      </c>
      <c r="F15" s="12">
        <v>6110939.7999999998</v>
      </c>
      <c r="G15" s="16" t="s">
        <v>25</v>
      </c>
      <c r="H15" s="12">
        <v>6110939.7999999998</v>
      </c>
      <c r="I15" s="12">
        <v>0</v>
      </c>
      <c r="J15" s="13">
        <f t="shared" si="0"/>
        <v>0</v>
      </c>
      <c r="K15" s="31"/>
    </row>
    <row r="16" spans="1:11" s="6" customFormat="1" ht="16.5" customHeight="1" x14ac:dyDescent="0.2">
      <c r="A16" s="25"/>
      <c r="B16" s="25"/>
      <c r="C16" s="25"/>
      <c r="D16" s="25"/>
      <c r="E16" s="25"/>
      <c r="F16" s="25"/>
      <c r="G16" s="25"/>
      <c r="H16" s="25"/>
      <c r="J16" s="25"/>
    </row>
    <row r="17" spans="1:13" s="6" customFormat="1" ht="27" customHeight="1" x14ac:dyDescent="0.2">
      <c r="A17" s="50" t="s">
        <v>33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3" s="6" customFormat="1" ht="11.25" x14ac:dyDescent="0.2"/>
    <row r="19" spans="1:13" s="5" customFormat="1" ht="19.5" customHeight="1" x14ac:dyDescent="0.25">
      <c r="A19" s="36"/>
      <c r="B19" s="37"/>
      <c r="C19" s="38"/>
      <c r="D19" s="18" t="s">
        <v>13</v>
      </c>
      <c r="E19" s="10"/>
      <c r="F19" s="10"/>
      <c r="H19" s="10"/>
      <c r="I19" s="10"/>
    </row>
    <row r="20" spans="1:13" s="5" customFormat="1" ht="19.5" customHeight="1" x14ac:dyDescent="0.25">
      <c r="A20" s="35" t="s">
        <v>22</v>
      </c>
      <c r="B20" s="35"/>
      <c r="C20" s="35"/>
      <c r="D20" s="4">
        <v>42617966.82</v>
      </c>
      <c r="E20" s="10"/>
      <c r="F20" s="10"/>
      <c r="H20" s="10"/>
      <c r="I20" s="14"/>
      <c r="J20" s="10"/>
      <c r="K20" s="10"/>
    </row>
    <row r="21" spans="1:13" s="5" customFormat="1" ht="19.5" customHeight="1" x14ac:dyDescent="0.2">
      <c r="A21" s="35" t="s">
        <v>40</v>
      </c>
      <c r="B21" s="35"/>
      <c r="C21" s="35"/>
      <c r="D21" s="4">
        <v>0</v>
      </c>
      <c r="E21" s="10"/>
      <c r="F21" s="29"/>
      <c r="H21" s="10"/>
      <c r="I21" s="14"/>
      <c r="J21" s="10"/>
      <c r="K21" s="10"/>
    </row>
    <row r="22" spans="1:13" s="5" customFormat="1" ht="19.5" customHeight="1" x14ac:dyDescent="0.25">
      <c r="A22" s="35" t="s">
        <v>12</v>
      </c>
      <c r="B22" s="35"/>
      <c r="C22" s="35"/>
      <c r="D22" s="4">
        <f>D20-D21</f>
        <v>42617966.82</v>
      </c>
      <c r="E22" s="10"/>
      <c r="F22" s="10"/>
      <c r="H22" s="10"/>
      <c r="I22" s="14"/>
      <c r="J22" s="10"/>
      <c r="K22" s="10"/>
    </row>
    <row r="23" spans="1:13" s="5" customFormat="1" ht="19.5" customHeight="1" x14ac:dyDescent="0.25">
      <c r="A23" s="35" t="s">
        <v>41</v>
      </c>
      <c r="B23" s="35"/>
      <c r="C23" s="35"/>
      <c r="D23" s="4">
        <v>3474081.7199999997</v>
      </c>
      <c r="E23" s="10"/>
      <c r="F23" s="10"/>
      <c r="G23" s="10"/>
      <c r="I23" s="14"/>
      <c r="J23" s="10"/>
      <c r="K23" s="10"/>
      <c r="L23" s="10"/>
    </row>
    <row r="24" spans="1:13" s="5" customFormat="1" ht="19.5" customHeight="1" x14ac:dyDescent="0.25">
      <c r="A24" s="35" t="s">
        <v>12</v>
      </c>
      <c r="B24" s="35"/>
      <c r="C24" s="35"/>
      <c r="D24" s="4">
        <f>D22-D23</f>
        <v>39143885.100000001</v>
      </c>
      <c r="E24" s="10"/>
      <c r="F24" s="10"/>
      <c r="I24" s="10"/>
      <c r="J24" s="10"/>
      <c r="K24" s="10"/>
    </row>
    <row r="25" spans="1:13" s="5" customFormat="1" ht="19.5" customHeight="1" x14ac:dyDescent="0.25">
      <c r="A25" s="35" t="s">
        <v>42</v>
      </c>
      <c r="B25" s="35"/>
      <c r="C25" s="35"/>
      <c r="D25" s="4">
        <v>2172220.59</v>
      </c>
      <c r="E25" s="10"/>
      <c r="F25" s="10"/>
      <c r="I25" s="10"/>
      <c r="J25" s="10"/>
      <c r="K25" s="10"/>
    </row>
    <row r="26" spans="1:13" s="5" customFormat="1" ht="19.5" customHeight="1" x14ac:dyDescent="0.25">
      <c r="A26" s="35" t="s">
        <v>12</v>
      </c>
      <c r="B26" s="35"/>
      <c r="C26" s="35"/>
      <c r="D26" s="4">
        <f>D24-D25</f>
        <v>36971664.510000005</v>
      </c>
      <c r="E26" s="10"/>
      <c r="F26" s="10"/>
      <c r="I26" s="10"/>
      <c r="K26" s="10"/>
    </row>
    <row r="27" spans="1:13" s="5" customFormat="1" ht="19.5" customHeight="1" x14ac:dyDescent="0.25">
      <c r="A27" s="35" t="s">
        <v>43</v>
      </c>
      <c r="B27" s="35"/>
      <c r="C27" s="35"/>
      <c r="D27" s="4">
        <v>2161497.7599999998</v>
      </c>
      <c r="E27" s="10"/>
      <c r="F27" s="10"/>
      <c r="I27" s="10"/>
      <c r="K27" s="10"/>
    </row>
    <row r="28" spans="1:13" s="5" customFormat="1" ht="19.5" customHeight="1" x14ac:dyDescent="0.25">
      <c r="A28" s="35" t="s">
        <v>12</v>
      </c>
      <c r="B28" s="35"/>
      <c r="C28" s="35"/>
      <c r="D28" s="4">
        <f>D26-D27</f>
        <v>34810166.750000007</v>
      </c>
      <c r="E28" s="10"/>
      <c r="F28" s="10"/>
      <c r="I28" s="10"/>
      <c r="K28" s="10"/>
    </row>
    <row r="29" spans="1:13" s="5" customFormat="1" ht="25.5" customHeight="1" x14ac:dyDescent="0.25">
      <c r="A29" s="53" t="s">
        <v>55</v>
      </c>
      <c r="B29" s="53"/>
      <c r="C29" s="53"/>
      <c r="D29" s="32">
        <v>500000</v>
      </c>
      <c r="F29" s="10"/>
      <c r="G29" s="10"/>
      <c r="H29" s="10"/>
      <c r="M29" s="10"/>
    </row>
    <row r="30" spans="1:13" s="5" customFormat="1" ht="19.5" customHeight="1" x14ac:dyDescent="0.25">
      <c r="A30" s="35" t="s">
        <v>56</v>
      </c>
      <c r="B30" s="35"/>
      <c r="C30" s="35"/>
      <c r="D30" s="4">
        <f>D28+D29</f>
        <v>35310166.750000007</v>
      </c>
      <c r="F30" s="10"/>
      <c r="G30" s="10"/>
      <c r="H30" s="10"/>
      <c r="M30" s="10"/>
    </row>
    <row r="31" spans="1:13" s="5" customFormat="1" ht="19.5" customHeight="1" x14ac:dyDescent="0.25">
      <c r="A31" s="35" t="s">
        <v>44</v>
      </c>
      <c r="B31" s="35"/>
      <c r="C31" s="35"/>
      <c r="D31" s="4">
        <v>2151461.7200000002</v>
      </c>
      <c r="F31" s="10"/>
      <c r="G31" s="10"/>
      <c r="H31" s="10"/>
      <c r="M31" s="10"/>
    </row>
    <row r="32" spans="1:13" s="5" customFormat="1" ht="19.5" customHeight="1" x14ac:dyDescent="0.25">
      <c r="A32" s="35" t="s">
        <v>12</v>
      </c>
      <c r="B32" s="35"/>
      <c r="C32" s="35"/>
      <c r="D32" s="4">
        <f>D30-D31</f>
        <v>33158705.030000009</v>
      </c>
      <c r="E32" s="10"/>
      <c r="F32" s="10"/>
      <c r="G32" s="10"/>
      <c r="H32" s="10"/>
      <c r="M32" s="10"/>
    </row>
    <row r="33" spans="1:13" s="5" customFormat="1" ht="25.5" customHeight="1" x14ac:dyDescent="0.25">
      <c r="A33" s="53" t="s">
        <v>57</v>
      </c>
      <c r="B33" s="53"/>
      <c r="C33" s="53"/>
      <c r="D33" s="32">
        <v>5200000</v>
      </c>
      <c r="F33" s="10"/>
      <c r="G33" s="10"/>
      <c r="H33" s="10"/>
      <c r="M33" s="10"/>
    </row>
    <row r="34" spans="1:13" s="5" customFormat="1" ht="19.5" customHeight="1" x14ac:dyDescent="0.25">
      <c r="A34" s="35" t="s">
        <v>56</v>
      </c>
      <c r="B34" s="35"/>
      <c r="C34" s="35"/>
      <c r="D34" s="4">
        <f>D32+D33</f>
        <v>38358705.030000009</v>
      </c>
      <c r="F34" s="10"/>
      <c r="G34" s="10"/>
      <c r="H34" s="10"/>
      <c r="M34" s="10"/>
    </row>
    <row r="35" spans="1:13" s="5" customFormat="1" ht="19.5" customHeight="1" x14ac:dyDescent="0.25">
      <c r="A35" s="35" t="s">
        <v>45</v>
      </c>
      <c r="B35" s="35"/>
      <c r="C35" s="35"/>
      <c r="D35" s="4">
        <v>2177659.4</v>
      </c>
      <c r="F35" s="10"/>
      <c r="G35" s="10"/>
      <c r="H35" s="10"/>
      <c r="M35" s="10"/>
    </row>
    <row r="36" spans="1:13" s="5" customFormat="1" ht="19.5" customHeight="1" x14ac:dyDescent="0.25">
      <c r="A36" s="35" t="s">
        <v>12</v>
      </c>
      <c r="B36" s="35"/>
      <c r="C36" s="35"/>
      <c r="D36" s="4">
        <f>D34-D35</f>
        <v>36181045.63000001</v>
      </c>
      <c r="F36" s="10"/>
      <c r="G36" s="10"/>
      <c r="H36" s="10"/>
      <c r="M36" s="10"/>
    </row>
    <row r="37" spans="1:13" s="5" customFormat="1" ht="19.5" customHeight="1" x14ac:dyDescent="0.25">
      <c r="A37" s="35" t="s">
        <v>46</v>
      </c>
      <c r="B37" s="35"/>
      <c r="C37" s="35"/>
      <c r="D37" s="4">
        <v>2172504.94</v>
      </c>
      <c r="E37" s="10"/>
      <c r="F37" s="10"/>
      <c r="H37" s="10"/>
      <c r="I37" s="10"/>
    </row>
    <row r="38" spans="1:13" s="5" customFormat="1" ht="19.5" customHeight="1" x14ac:dyDescent="0.25">
      <c r="A38" s="35" t="s">
        <v>12</v>
      </c>
      <c r="B38" s="35"/>
      <c r="C38" s="35"/>
      <c r="D38" s="4">
        <f>D36-D37</f>
        <v>34008540.690000013</v>
      </c>
      <c r="E38" s="10"/>
      <c r="F38" s="10"/>
    </row>
    <row r="39" spans="1:13" s="5" customFormat="1" ht="19.5" customHeight="1" x14ac:dyDescent="0.25">
      <c r="A39" s="35" t="s">
        <v>47</v>
      </c>
      <c r="B39" s="35"/>
      <c r="C39" s="35"/>
      <c r="D39" s="4">
        <v>2163626.19</v>
      </c>
      <c r="E39" s="10"/>
      <c r="F39" s="10"/>
      <c r="H39" s="10"/>
    </row>
    <row r="40" spans="1:13" s="5" customFormat="1" ht="19.5" customHeight="1" x14ac:dyDescent="0.25">
      <c r="A40" s="35" t="s">
        <v>12</v>
      </c>
      <c r="B40" s="35"/>
      <c r="C40" s="35"/>
      <c r="D40" s="4">
        <f>D38-D39</f>
        <v>31844914.500000011</v>
      </c>
      <c r="E40" s="10"/>
      <c r="F40" s="10"/>
      <c r="H40" s="10"/>
    </row>
    <row r="41" spans="1:13" s="5" customFormat="1" ht="19.5" customHeight="1" x14ac:dyDescent="0.25">
      <c r="A41" s="35" t="s">
        <v>48</v>
      </c>
      <c r="B41" s="35"/>
      <c r="C41" s="35"/>
      <c r="D41" s="4">
        <v>2271912.2999999998</v>
      </c>
      <c r="E41" s="10"/>
      <c r="F41" s="10"/>
      <c r="G41" s="10"/>
      <c r="H41" s="10"/>
    </row>
    <row r="42" spans="1:13" s="5" customFormat="1" ht="19.5" customHeight="1" x14ac:dyDescent="0.25">
      <c r="A42" s="35" t="s">
        <v>12</v>
      </c>
      <c r="B42" s="35"/>
      <c r="C42" s="35"/>
      <c r="D42" s="4">
        <f>D40-D41</f>
        <v>29573002.20000001</v>
      </c>
      <c r="E42" s="10"/>
      <c r="F42" s="10"/>
      <c r="H42" s="10"/>
    </row>
    <row r="43" spans="1:13" s="5" customFormat="1" ht="25.5" customHeight="1" x14ac:dyDescent="0.25">
      <c r="A43" s="53" t="s">
        <v>58</v>
      </c>
      <c r="B43" s="53"/>
      <c r="C43" s="53"/>
      <c r="D43" s="32">
        <v>6110939.7999999998</v>
      </c>
      <c r="F43" s="10"/>
      <c r="G43" s="10"/>
      <c r="H43" s="10"/>
      <c r="M43" s="10"/>
    </row>
    <row r="44" spans="1:13" s="5" customFormat="1" ht="19.5" customHeight="1" x14ac:dyDescent="0.25">
      <c r="A44" s="35" t="s">
        <v>56</v>
      </c>
      <c r="B44" s="35"/>
      <c r="C44" s="35"/>
      <c r="D44" s="4">
        <f>D42+D43</f>
        <v>35683942.000000007</v>
      </c>
      <c r="F44" s="10"/>
      <c r="G44" s="10"/>
      <c r="H44" s="10"/>
      <c r="M44" s="10"/>
    </row>
    <row r="45" spans="1:13" s="5" customFormat="1" ht="19.5" customHeight="1" x14ac:dyDescent="0.25">
      <c r="A45" s="19"/>
      <c r="B45" s="19"/>
      <c r="C45" s="19"/>
      <c r="D45" s="20"/>
      <c r="H45" s="10"/>
    </row>
    <row r="46" spans="1:13" s="5" customFormat="1" ht="19.5" customHeight="1" x14ac:dyDescent="0.25">
      <c r="A46" s="19"/>
      <c r="B46" s="19"/>
      <c r="C46" s="19"/>
      <c r="D46" s="20"/>
      <c r="H46" s="10"/>
    </row>
    <row r="47" spans="1:13" s="5" customFormat="1" ht="34.5" customHeight="1" x14ac:dyDescent="0.25">
      <c r="A47" s="50" t="s">
        <v>35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3" s="5" customFormat="1" ht="11.25" x14ac:dyDescent="0.25">
      <c r="A48" s="21"/>
      <c r="B48" s="21"/>
    </row>
    <row r="49" spans="1:12" s="5" customFormat="1" ht="42.75" customHeight="1" x14ac:dyDescent="0.25">
      <c r="A49" s="36"/>
      <c r="B49" s="37"/>
      <c r="C49" s="38"/>
      <c r="D49" s="39" t="s">
        <v>54</v>
      </c>
      <c r="E49" s="40"/>
      <c r="F49" s="43" t="s">
        <v>52</v>
      </c>
      <c r="G49" s="44"/>
      <c r="H49" s="10"/>
      <c r="I49" s="10"/>
    </row>
    <row r="50" spans="1:12" s="6" customFormat="1" ht="18" customHeight="1" x14ac:dyDescent="0.2">
      <c r="A50" s="33" t="s">
        <v>14</v>
      </c>
      <c r="B50" s="33"/>
      <c r="C50" s="33"/>
      <c r="D50" s="34">
        <v>425693000</v>
      </c>
      <c r="E50" s="34"/>
      <c r="F50" s="34">
        <f>D50</f>
        <v>425693000</v>
      </c>
      <c r="G50" s="34"/>
      <c r="H50" s="22"/>
      <c r="I50" s="22"/>
    </row>
    <row r="51" spans="1:12" s="6" customFormat="1" ht="18" customHeight="1" x14ac:dyDescent="0.2">
      <c r="A51" s="33" t="s">
        <v>15</v>
      </c>
      <c r="B51" s="33"/>
      <c r="C51" s="33"/>
      <c r="D51" s="34">
        <f>D20</f>
        <v>42617966.82</v>
      </c>
      <c r="E51" s="34"/>
      <c r="F51" s="34">
        <f>D44</f>
        <v>35683942.000000007</v>
      </c>
      <c r="G51" s="34"/>
      <c r="H51" s="22"/>
      <c r="I51" s="22"/>
      <c r="K51" s="22"/>
    </row>
    <row r="52" spans="1:12" s="6" customFormat="1" ht="18" customHeight="1" x14ac:dyDescent="0.2">
      <c r="A52" s="33" t="s">
        <v>16</v>
      </c>
      <c r="B52" s="33"/>
      <c r="C52" s="33"/>
      <c r="D52" s="41">
        <f>D51*1/D50</f>
        <v>0.10011432374974454</v>
      </c>
      <c r="E52" s="41"/>
      <c r="F52" s="41">
        <f>F51*1/F50</f>
        <v>8.3825531545033652E-2</v>
      </c>
      <c r="G52" s="41"/>
      <c r="H52" s="22"/>
      <c r="I52" s="22"/>
    </row>
    <row r="53" spans="1:12" s="6" customFormat="1" ht="18" customHeight="1" x14ac:dyDescent="0.2">
      <c r="A53" s="8"/>
      <c r="B53" s="8"/>
      <c r="C53" s="8"/>
      <c r="D53" s="8"/>
      <c r="E53" s="8"/>
      <c r="F53" s="8"/>
      <c r="G53" s="8"/>
      <c r="H53" s="22"/>
      <c r="I53" s="28"/>
      <c r="J53" s="28"/>
    </row>
    <row r="54" spans="1:12" s="6" customFormat="1" ht="18" customHeight="1" x14ac:dyDescent="0.2">
      <c r="A54" s="8"/>
      <c r="B54" s="8"/>
      <c r="C54" s="8"/>
      <c r="D54" s="8"/>
      <c r="E54" s="8"/>
      <c r="F54" s="8"/>
      <c r="G54" s="8"/>
      <c r="H54" s="22"/>
      <c r="I54" s="28"/>
      <c r="J54" s="28"/>
    </row>
    <row r="55" spans="1:12" s="6" customFormat="1" ht="18" customHeight="1" x14ac:dyDescent="0.2">
      <c r="A55" s="21" t="s">
        <v>36</v>
      </c>
      <c r="B55" s="28"/>
      <c r="C55" s="28"/>
      <c r="D55" s="28"/>
      <c r="E55" s="28"/>
      <c r="F55" s="28"/>
      <c r="G55" s="28"/>
      <c r="H55" s="28"/>
      <c r="I55" s="22"/>
    </row>
    <row r="56" spans="1:12" s="6" customFormat="1" ht="18" customHeight="1" x14ac:dyDescent="0.2">
      <c r="A56" s="8"/>
      <c r="B56" s="8"/>
      <c r="C56" s="8"/>
      <c r="D56" s="8"/>
      <c r="E56" s="8"/>
      <c r="F56" s="8"/>
      <c r="G56" s="8"/>
      <c r="H56" s="22"/>
      <c r="I56" s="10"/>
      <c r="J56" s="5"/>
    </row>
    <row r="57" spans="1:12" s="5" customFormat="1" ht="34.5" customHeight="1" x14ac:dyDescent="0.2">
      <c r="A57" s="42"/>
      <c r="B57" s="42"/>
      <c r="C57" s="42"/>
      <c r="D57" s="36" t="s">
        <v>24</v>
      </c>
      <c r="E57" s="38"/>
      <c r="F57" s="43" t="s">
        <v>52</v>
      </c>
      <c r="G57" s="44"/>
      <c r="H57" s="10"/>
      <c r="I57" s="22"/>
      <c r="J57" s="6"/>
    </row>
    <row r="58" spans="1:12" s="6" customFormat="1" ht="18" customHeight="1" x14ac:dyDescent="0.2">
      <c r="A58" s="33" t="s">
        <v>17</v>
      </c>
      <c r="B58" s="33"/>
      <c r="C58" s="33"/>
      <c r="D58" s="34">
        <v>16660111.66</v>
      </c>
      <c r="E58" s="34"/>
      <c r="F58" s="34">
        <f>9179389.89+4156106.56+3879899.06</f>
        <v>17215395.510000002</v>
      </c>
      <c r="G58" s="34"/>
      <c r="H58" s="22"/>
      <c r="I58" s="22"/>
      <c r="J58" s="22"/>
    </row>
    <row r="59" spans="1:12" s="6" customFormat="1" ht="18" customHeight="1" x14ac:dyDescent="0.2">
      <c r="A59" s="33" t="s">
        <v>15</v>
      </c>
      <c r="B59" s="33"/>
      <c r="C59" s="33"/>
      <c r="D59" s="34">
        <f>D51</f>
        <v>42617966.82</v>
      </c>
      <c r="E59" s="34"/>
      <c r="F59" s="34">
        <f>F51</f>
        <v>35683942.000000007</v>
      </c>
      <c r="G59" s="34"/>
      <c r="I59" s="22"/>
      <c r="J59" s="22"/>
      <c r="K59" s="22"/>
      <c r="L59" s="22"/>
    </row>
    <row r="60" spans="1:12" s="6" customFormat="1" ht="18" customHeight="1" x14ac:dyDescent="0.2">
      <c r="A60" s="33" t="s">
        <v>16</v>
      </c>
      <c r="B60" s="33"/>
      <c r="C60" s="33"/>
      <c r="D60" s="41">
        <f>D59*1/D58</f>
        <v>2.5580841047016127</v>
      </c>
      <c r="E60" s="41"/>
      <c r="F60" s="41">
        <f>F59*1/F58</f>
        <v>2.0727924594745488</v>
      </c>
      <c r="G60" s="41"/>
      <c r="I60" s="22"/>
      <c r="J60" s="22"/>
      <c r="K60" s="22"/>
      <c r="L60" s="22"/>
    </row>
    <row r="61" spans="1:12" s="6" customFormat="1" ht="18" customHeight="1" x14ac:dyDescent="0.2">
      <c r="A61" s="8"/>
      <c r="B61" s="8"/>
      <c r="C61" s="8"/>
      <c r="D61" s="8"/>
      <c r="E61" s="8"/>
      <c r="F61" s="8"/>
      <c r="G61" s="8"/>
      <c r="I61" s="22"/>
      <c r="J61" s="22"/>
      <c r="K61" s="22"/>
      <c r="L61" s="22"/>
    </row>
    <row r="62" spans="1:12" s="6" customFormat="1" ht="18" customHeight="1" x14ac:dyDescent="0.2">
      <c r="A62" s="8"/>
      <c r="B62" s="8"/>
      <c r="C62" s="8"/>
      <c r="D62" s="8"/>
      <c r="E62" s="8"/>
      <c r="F62" s="8"/>
      <c r="G62" s="8"/>
      <c r="I62" s="22"/>
      <c r="J62" s="22"/>
      <c r="K62" s="22"/>
      <c r="L62" s="22"/>
    </row>
    <row r="63" spans="1:12" s="6" customFormat="1" ht="17.25" customHeight="1" x14ac:dyDescent="0.2">
      <c r="B63" s="8"/>
      <c r="C63" s="8"/>
      <c r="I63" s="22"/>
      <c r="J63" s="23"/>
      <c r="K63" s="22"/>
      <c r="L63" s="22"/>
    </row>
    <row r="64" spans="1:12" s="6" customFormat="1" ht="12.75" customHeight="1" x14ac:dyDescent="0.2">
      <c r="B64" s="8" t="s">
        <v>34</v>
      </c>
      <c r="C64" s="8"/>
      <c r="I64" s="22"/>
      <c r="J64" s="22"/>
      <c r="K64" s="22"/>
      <c r="L64" s="22"/>
    </row>
    <row r="65" spans="2:12" s="6" customFormat="1" ht="18.75" customHeight="1" x14ac:dyDescent="0.2">
      <c r="B65" s="8" t="s">
        <v>53</v>
      </c>
      <c r="I65" s="22"/>
      <c r="J65" s="23"/>
      <c r="K65" s="22"/>
      <c r="L65" s="22"/>
    </row>
    <row r="66" spans="2:12" s="6" customFormat="1" ht="22.5" customHeight="1" x14ac:dyDescent="0.2">
      <c r="B66" s="52" t="s">
        <v>59</v>
      </c>
      <c r="C66" s="52"/>
      <c r="D66" s="52"/>
      <c r="E66" s="52"/>
      <c r="F66" s="52"/>
      <c r="G66" s="52"/>
      <c r="I66" s="22"/>
      <c r="J66" s="23"/>
      <c r="K66" s="22"/>
      <c r="L66" s="7"/>
    </row>
    <row r="67" spans="2:12" s="6" customFormat="1" x14ac:dyDescent="0.25">
      <c r="C67" s="22"/>
      <c r="I67" s="2"/>
      <c r="J67" s="3"/>
      <c r="K67" s="22"/>
      <c r="L67" s="7"/>
    </row>
    <row r="68" spans="2:12" x14ac:dyDescent="0.25">
      <c r="I68" s="2"/>
      <c r="J68" s="3"/>
      <c r="K68" s="2"/>
      <c r="L68" s="2"/>
    </row>
    <row r="69" spans="2:12" x14ac:dyDescent="0.25">
      <c r="I69" s="2"/>
      <c r="J69" s="2"/>
      <c r="K69" s="2"/>
      <c r="L69" s="2"/>
    </row>
    <row r="70" spans="2:12" x14ac:dyDescent="0.25">
      <c r="I70" s="2"/>
      <c r="J70" s="2"/>
      <c r="K70" s="2"/>
      <c r="L70" s="2"/>
    </row>
    <row r="71" spans="2:12" x14ac:dyDescent="0.25">
      <c r="I71" s="2"/>
      <c r="J71" s="2"/>
      <c r="K71" s="2"/>
      <c r="L71" s="2"/>
    </row>
    <row r="72" spans="2:12" x14ac:dyDescent="0.25">
      <c r="I72" s="2"/>
      <c r="J72" s="2"/>
      <c r="K72" s="2"/>
      <c r="L72" s="2"/>
    </row>
    <row r="73" spans="2:12" x14ac:dyDescent="0.25">
      <c r="I73" s="2"/>
      <c r="J73" s="2"/>
      <c r="K73" s="2"/>
      <c r="L73" s="2"/>
    </row>
    <row r="74" spans="2:12" x14ac:dyDescent="0.25">
      <c r="I74" s="2"/>
      <c r="J74" s="2"/>
      <c r="K74" s="2"/>
      <c r="L74" s="2"/>
    </row>
    <row r="75" spans="2:12" x14ac:dyDescent="0.25">
      <c r="I75" s="2"/>
      <c r="J75" s="2"/>
      <c r="K75" s="2"/>
      <c r="L75" s="2"/>
    </row>
    <row r="76" spans="2:12" x14ac:dyDescent="0.25">
      <c r="I76" s="2"/>
      <c r="J76" s="2"/>
      <c r="K76" s="2"/>
      <c r="L76" s="2"/>
    </row>
    <row r="77" spans="2:12" x14ac:dyDescent="0.25">
      <c r="I77" s="2"/>
      <c r="J77" s="2"/>
      <c r="K77" s="2"/>
      <c r="L77" s="2"/>
    </row>
    <row r="78" spans="2:12" x14ac:dyDescent="0.25">
      <c r="I78" s="2"/>
      <c r="J78" s="2"/>
      <c r="K78" s="2"/>
      <c r="L78" s="2"/>
    </row>
    <row r="79" spans="2:12" x14ac:dyDescent="0.25">
      <c r="K79" s="2"/>
      <c r="L79" s="2"/>
    </row>
  </sheetData>
  <mergeCells count="66">
    <mergeCell ref="G1:J1"/>
    <mergeCell ref="G2:J2"/>
    <mergeCell ref="A5:J5"/>
    <mergeCell ref="A6:J6"/>
    <mergeCell ref="A7:J7"/>
    <mergeCell ref="B66:G66"/>
    <mergeCell ref="A29:C29"/>
    <mergeCell ref="A30:C30"/>
    <mergeCell ref="A31:C31"/>
    <mergeCell ref="A32:C32"/>
    <mergeCell ref="A33:C33"/>
    <mergeCell ref="A43:C43"/>
    <mergeCell ref="A44:C44"/>
    <mergeCell ref="F51:G51"/>
    <mergeCell ref="A47:J47"/>
    <mergeCell ref="A52:C52"/>
    <mergeCell ref="D52:E52"/>
    <mergeCell ref="F52:G52"/>
    <mergeCell ref="A50:C50"/>
    <mergeCell ref="D50:E50"/>
    <mergeCell ref="F50:G50"/>
    <mergeCell ref="A8:J8"/>
    <mergeCell ref="A9:A10"/>
    <mergeCell ref="B9:B10"/>
    <mergeCell ref="C9:C10"/>
    <mergeCell ref="F49:G49"/>
    <mergeCell ref="A17:J17"/>
    <mergeCell ref="A34:C34"/>
    <mergeCell ref="A35:C35"/>
    <mergeCell ref="A36:C36"/>
    <mergeCell ref="A27:C27"/>
    <mergeCell ref="A28:C28"/>
    <mergeCell ref="I9:J9"/>
    <mergeCell ref="A19:C19"/>
    <mergeCell ref="A20:C20"/>
    <mergeCell ref="A23:C23"/>
    <mergeCell ref="A24:C24"/>
    <mergeCell ref="A25:C25"/>
    <mergeCell ref="D9:D10"/>
    <mergeCell ref="E9:E10"/>
    <mergeCell ref="F9:F10"/>
    <mergeCell ref="A21:C21"/>
    <mergeCell ref="A22:C22"/>
    <mergeCell ref="F59:G59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A59:C59"/>
    <mergeCell ref="D59:E59"/>
    <mergeCell ref="A51:C51"/>
    <mergeCell ref="D51:E51"/>
    <mergeCell ref="A26:C26"/>
    <mergeCell ref="A37:C37"/>
    <mergeCell ref="A38:C38"/>
    <mergeCell ref="A39:C39"/>
    <mergeCell ref="A40:C40"/>
    <mergeCell ref="A41:C41"/>
    <mergeCell ref="A42:C42"/>
    <mergeCell ref="A49:C49"/>
    <mergeCell ref="D49:E49"/>
  </mergeCells>
  <printOptions horizontalCentered="1"/>
  <pageMargins left="0.25" right="0.25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Hayuntamiento</cp:lastModifiedBy>
  <cp:lastPrinted>2017-05-30T14:16:43Z</cp:lastPrinted>
  <dcterms:created xsi:type="dcterms:W3CDTF">2016-06-29T14:22:03Z</dcterms:created>
  <dcterms:modified xsi:type="dcterms:W3CDTF">2017-05-30T14:16:48Z</dcterms:modified>
</cp:coreProperties>
</file>